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390" windowHeight="8625" activeTab="0"/>
  </bookViews>
  <sheets>
    <sheet name="dados" sheetId="1" r:id="rId1"/>
  </sheets>
  <definedNames>
    <definedName name="_xlnm.Print_Titles" localSheetId="0">'dados'!$3:$3</definedName>
  </definedNames>
  <calcPr fullCalcOnLoad="1"/>
</workbook>
</file>

<file path=xl/sharedStrings.xml><?xml version="1.0" encoding="utf-8"?>
<sst xmlns="http://schemas.openxmlformats.org/spreadsheetml/2006/main" count="52" uniqueCount="22">
  <si>
    <t>Ident</t>
  </si>
  <si>
    <t>altura</t>
  </si>
  <si>
    <t>sexo</t>
  </si>
  <si>
    <t>idade</t>
  </si>
  <si>
    <t>peso</t>
  </si>
  <si>
    <t>nirmaos</t>
  </si>
  <si>
    <t>escolaridadepai_mae</t>
  </si>
  <si>
    <t>dinheirobolso</t>
  </si>
  <si>
    <t>sexo_n</t>
  </si>
  <si>
    <t>M</t>
  </si>
  <si>
    <t>F</t>
  </si>
  <si>
    <t>N</t>
  </si>
  <si>
    <t>Total</t>
  </si>
  <si>
    <t>Média</t>
  </si>
  <si>
    <t>Mínimo</t>
  </si>
  <si>
    <t>Quartil1</t>
  </si>
  <si>
    <t>Mediana</t>
  </si>
  <si>
    <t>Quartil3</t>
  </si>
  <si>
    <t>Máximo</t>
  </si>
  <si>
    <t>Variância</t>
  </si>
  <si>
    <t>Desvio Padrão</t>
  </si>
  <si>
    <t>INE 5405 Dados da Turma 0232A 2009.2  -  06/08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</si>
</sst>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"/>
    <numFmt numFmtId="178" formatCode="0.0000"/>
    <numFmt numFmtId="179" formatCode="0.0%"/>
    <numFmt numFmtId="180" formatCode="0.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2.57421875" style="2" customWidth="1"/>
    <col min="2" max="2" width="7.57421875" style="2" bestFit="1" customWidth="1"/>
    <col min="3" max="3" width="5.00390625" style="1" bestFit="1" customWidth="1"/>
    <col min="4" max="4" width="6.57421875" style="1" customWidth="1"/>
    <col min="5" max="5" width="6.28125" style="2" customWidth="1"/>
    <col min="6" max="6" width="8.57421875" style="2" bestFit="1" customWidth="1"/>
    <col min="7" max="7" width="7.57421875" style="2" bestFit="1" customWidth="1"/>
    <col min="8" max="8" width="18.7109375" style="2" bestFit="1" customWidth="1"/>
    <col min="9" max="9" width="11.8515625" style="2" bestFit="1" customWidth="1"/>
    <col min="10" max="10" width="7.00390625" style="2" bestFit="1" customWidth="1"/>
  </cols>
  <sheetData>
    <row r="1" spans="1:10" ht="12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0"/>
    </row>
    <row r="2" spans="1:9" ht="12.75">
      <c r="A2" s="6"/>
      <c r="B2" s="6"/>
      <c r="C2" s="7"/>
      <c r="D2" s="7"/>
      <c r="E2" s="6"/>
      <c r="F2" s="6"/>
      <c r="G2" s="6"/>
      <c r="H2" s="6"/>
      <c r="I2" s="6"/>
    </row>
    <row r="3" spans="1:9" ht="12.75">
      <c r="A3" s="8" t="s">
        <v>0</v>
      </c>
      <c r="B3" s="8" t="s">
        <v>1</v>
      </c>
      <c r="C3" s="8" t="s">
        <v>2</v>
      </c>
      <c r="D3" s="9" t="s">
        <v>8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7</v>
      </c>
    </row>
    <row r="4" spans="1:9" ht="12.75">
      <c r="A4" s="2">
        <v>1</v>
      </c>
      <c r="B4" s="3">
        <v>1.82</v>
      </c>
      <c r="C4" s="1" t="s">
        <v>9</v>
      </c>
      <c r="D4" s="4">
        <v>0</v>
      </c>
      <c r="E4" s="2">
        <v>19</v>
      </c>
      <c r="F4" s="2">
        <v>62</v>
      </c>
      <c r="G4" s="5">
        <v>10</v>
      </c>
      <c r="H4" s="5">
        <v>6</v>
      </c>
      <c r="I4" s="3">
        <v>3</v>
      </c>
    </row>
    <row r="5" spans="1:9" ht="12.75">
      <c r="A5" s="2">
        <v>2</v>
      </c>
      <c r="B5" s="3">
        <v>1.77</v>
      </c>
      <c r="C5" s="1" t="s">
        <v>10</v>
      </c>
      <c r="D5" s="4">
        <v>1</v>
      </c>
      <c r="E5" s="2">
        <v>17</v>
      </c>
      <c r="F5" s="2">
        <v>63</v>
      </c>
      <c r="G5" s="5">
        <v>1</v>
      </c>
      <c r="H5" s="5">
        <v>5</v>
      </c>
      <c r="I5" s="3">
        <v>20</v>
      </c>
    </row>
    <row r="6" spans="1:9" ht="12.75">
      <c r="A6" s="2">
        <v>3</v>
      </c>
      <c r="B6" s="3">
        <v>1.72</v>
      </c>
      <c r="C6" s="1" t="s">
        <v>9</v>
      </c>
      <c r="D6" s="4">
        <v>0</v>
      </c>
      <c r="E6" s="2">
        <v>21</v>
      </c>
      <c r="F6" s="2">
        <v>98</v>
      </c>
      <c r="G6" s="5">
        <v>2</v>
      </c>
      <c r="H6" s="5">
        <v>7</v>
      </c>
      <c r="I6" s="3">
        <v>13</v>
      </c>
    </row>
    <row r="7" spans="1:9" ht="12.75">
      <c r="A7" s="2">
        <v>4</v>
      </c>
      <c r="B7" s="3">
        <v>1.83</v>
      </c>
      <c r="C7" s="1" t="s">
        <v>9</v>
      </c>
      <c r="D7" s="4">
        <v>0</v>
      </c>
      <c r="E7" s="5">
        <v>25</v>
      </c>
      <c r="F7" s="5">
        <v>85</v>
      </c>
      <c r="G7" s="5">
        <v>4</v>
      </c>
      <c r="H7" s="5">
        <v>6</v>
      </c>
      <c r="I7" s="3">
        <v>15</v>
      </c>
    </row>
    <row r="8" spans="1:9" ht="12.75">
      <c r="A8" s="2">
        <v>5</v>
      </c>
      <c r="B8" s="3">
        <v>1.82</v>
      </c>
      <c r="C8" s="1" t="s">
        <v>9</v>
      </c>
      <c r="D8" s="4">
        <v>0</v>
      </c>
      <c r="E8" s="5">
        <v>18</v>
      </c>
      <c r="F8" s="5">
        <v>75</v>
      </c>
      <c r="G8" s="5">
        <v>1</v>
      </c>
      <c r="H8" s="5">
        <v>5</v>
      </c>
      <c r="I8" s="3">
        <v>22</v>
      </c>
    </row>
    <row r="9" spans="1:9" ht="12.75">
      <c r="A9" s="2">
        <v>6</v>
      </c>
      <c r="B9" s="3">
        <v>1.8</v>
      </c>
      <c r="C9" s="1" t="s">
        <v>9</v>
      </c>
      <c r="D9" s="4">
        <v>0</v>
      </c>
      <c r="E9" s="5">
        <v>24</v>
      </c>
      <c r="F9" s="5">
        <v>90</v>
      </c>
      <c r="G9" s="5">
        <v>1</v>
      </c>
      <c r="H9" s="5">
        <v>7</v>
      </c>
      <c r="I9" s="3">
        <v>0</v>
      </c>
    </row>
    <row r="10" spans="1:9" ht="12.75">
      <c r="A10" s="2">
        <v>7</v>
      </c>
      <c r="B10" s="3">
        <v>1.74</v>
      </c>
      <c r="C10" s="1" t="s">
        <v>9</v>
      </c>
      <c r="D10" s="4">
        <v>0</v>
      </c>
      <c r="E10" s="5">
        <v>18</v>
      </c>
      <c r="F10" s="5">
        <v>55</v>
      </c>
      <c r="G10" s="5">
        <v>1</v>
      </c>
      <c r="H10" s="5">
        <v>7</v>
      </c>
      <c r="I10" s="3">
        <v>58</v>
      </c>
    </row>
    <row r="11" spans="1:9" ht="12.75">
      <c r="A11" s="2">
        <v>8</v>
      </c>
      <c r="B11" s="3">
        <v>1.75</v>
      </c>
      <c r="C11" s="1" t="s">
        <v>9</v>
      </c>
      <c r="D11" s="4">
        <v>0</v>
      </c>
      <c r="E11" s="5">
        <v>17</v>
      </c>
      <c r="F11" s="5">
        <v>56</v>
      </c>
      <c r="G11" s="5">
        <v>1</v>
      </c>
      <c r="H11" s="5">
        <v>6</v>
      </c>
      <c r="I11" s="3">
        <v>60</v>
      </c>
    </row>
    <row r="12" spans="1:9" ht="12.75">
      <c r="A12" s="2">
        <v>9</v>
      </c>
      <c r="B12" s="3">
        <v>1.78</v>
      </c>
      <c r="C12" s="1" t="s">
        <v>9</v>
      </c>
      <c r="D12" s="4">
        <v>0</v>
      </c>
      <c r="E12" s="5">
        <v>22</v>
      </c>
      <c r="F12" s="5">
        <v>74</v>
      </c>
      <c r="G12" s="5">
        <v>1</v>
      </c>
      <c r="H12" s="5">
        <v>6</v>
      </c>
      <c r="I12" s="3">
        <v>220</v>
      </c>
    </row>
    <row r="13" spans="1:9" ht="12.75">
      <c r="A13" s="2">
        <v>10</v>
      </c>
      <c r="B13" s="3">
        <v>1.88</v>
      </c>
      <c r="C13" s="1" t="s">
        <v>9</v>
      </c>
      <c r="D13" s="4">
        <v>0</v>
      </c>
      <c r="E13" s="5">
        <v>22</v>
      </c>
      <c r="F13" s="5">
        <v>86</v>
      </c>
      <c r="G13" s="5">
        <v>0</v>
      </c>
      <c r="H13" s="5">
        <v>3</v>
      </c>
      <c r="I13" s="3">
        <v>10</v>
      </c>
    </row>
    <row r="14" spans="1:9" ht="12.75">
      <c r="A14" s="2">
        <v>11</v>
      </c>
      <c r="B14" s="3">
        <v>1.73</v>
      </c>
      <c r="C14" s="1" t="s">
        <v>9</v>
      </c>
      <c r="D14" s="4">
        <v>0</v>
      </c>
      <c r="E14" s="5">
        <v>17</v>
      </c>
      <c r="F14" s="5">
        <v>59</v>
      </c>
      <c r="G14" s="5">
        <v>1</v>
      </c>
      <c r="H14" s="5">
        <v>6</v>
      </c>
      <c r="I14" s="3">
        <v>30</v>
      </c>
    </row>
    <row r="15" spans="1:9" ht="12.75">
      <c r="A15" s="2">
        <v>12</v>
      </c>
      <c r="B15" s="3">
        <v>1.68</v>
      </c>
      <c r="C15" s="1" t="s">
        <v>10</v>
      </c>
      <c r="D15" s="4">
        <v>1</v>
      </c>
      <c r="E15" s="5">
        <v>18</v>
      </c>
      <c r="F15" s="5">
        <v>58</v>
      </c>
      <c r="G15" s="5">
        <v>0</v>
      </c>
      <c r="H15" s="5">
        <v>2</v>
      </c>
      <c r="I15" s="3">
        <v>40</v>
      </c>
    </row>
    <row r="16" spans="1:9" ht="12.75">
      <c r="A16" s="2">
        <v>13</v>
      </c>
      <c r="B16" s="3">
        <v>1.65</v>
      </c>
      <c r="C16" s="1" t="s">
        <v>10</v>
      </c>
      <c r="D16" s="4">
        <v>1</v>
      </c>
      <c r="E16" s="5">
        <v>18</v>
      </c>
      <c r="F16" s="5">
        <v>50</v>
      </c>
      <c r="G16" s="5">
        <v>0</v>
      </c>
      <c r="H16" s="5">
        <v>7</v>
      </c>
      <c r="I16" s="3">
        <v>58</v>
      </c>
    </row>
    <row r="17" spans="1:9" ht="12.75">
      <c r="A17" s="2">
        <v>14</v>
      </c>
      <c r="B17" s="3">
        <v>1.69</v>
      </c>
      <c r="C17" s="1" t="s">
        <v>9</v>
      </c>
      <c r="D17" s="4">
        <v>0</v>
      </c>
      <c r="E17" s="5">
        <v>27</v>
      </c>
      <c r="F17" s="5">
        <v>54</v>
      </c>
      <c r="G17" s="5">
        <v>2</v>
      </c>
      <c r="H17" s="5">
        <v>7</v>
      </c>
      <c r="I17" s="3">
        <v>2.1</v>
      </c>
    </row>
    <row r="18" spans="1:9" ht="12.75">
      <c r="A18" s="2">
        <v>15</v>
      </c>
      <c r="B18" s="3">
        <v>1.67</v>
      </c>
      <c r="C18" s="1" t="s">
        <v>9</v>
      </c>
      <c r="D18" s="4">
        <v>0</v>
      </c>
      <c r="E18" s="5">
        <v>18</v>
      </c>
      <c r="F18" s="5">
        <v>72</v>
      </c>
      <c r="G18" s="5">
        <v>1</v>
      </c>
      <c r="H18" s="5">
        <v>7</v>
      </c>
      <c r="I18" s="3">
        <v>82</v>
      </c>
    </row>
    <row r="19" spans="1:9" ht="12.75">
      <c r="A19" s="2">
        <v>16</v>
      </c>
      <c r="B19" s="3">
        <v>1.76</v>
      </c>
      <c r="C19" s="1" t="s">
        <v>9</v>
      </c>
      <c r="D19" s="4">
        <v>0</v>
      </c>
      <c r="E19" s="5">
        <v>18</v>
      </c>
      <c r="F19" s="5">
        <v>67</v>
      </c>
      <c r="G19" s="5">
        <v>1</v>
      </c>
      <c r="H19" s="5">
        <v>7</v>
      </c>
      <c r="I19" s="3">
        <v>15</v>
      </c>
    </row>
    <row r="20" spans="1:9" ht="12.75">
      <c r="A20" s="2">
        <v>17</v>
      </c>
      <c r="B20" s="3">
        <v>1.91</v>
      </c>
      <c r="C20" s="1" t="s">
        <v>9</v>
      </c>
      <c r="D20" s="4">
        <v>0</v>
      </c>
      <c r="E20" s="5">
        <v>18</v>
      </c>
      <c r="F20" s="5">
        <v>90</v>
      </c>
      <c r="G20" s="5">
        <v>1</v>
      </c>
      <c r="H20" s="5">
        <v>7</v>
      </c>
      <c r="I20" s="3">
        <v>210</v>
      </c>
    </row>
    <row r="21" spans="1:9" ht="12.75">
      <c r="A21" s="2">
        <v>18</v>
      </c>
      <c r="B21" s="3">
        <v>1.75</v>
      </c>
      <c r="C21" s="1" t="s">
        <v>9</v>
      </c>
      <c r="D21" s="4">
        <v>0</v>
      </c>
      <c r="E21" s="5">
        <v>22</v>
      </c>
      <c r="F21" s="5">
        <v>95</v>
      </c>
      <c r="G21" s="5">
        <v>2</v>
      </c>
      <c r="H21" s="5">
        <v>7</v>
      </c>
      <c r="I21" s="3">
        <v>0</v>
      </c>
    </row>
    <row r="22" spans="1:9" ht="12.75">
      <c r="A22" s="2">
        <v>19</v>
      </c>
      <c r="B22" s="3">
        <v>1.69</v>
      </c>
      <c r="C22" s="1" t="s">
        <v>9</v>
      </c>
      <c r="D22" s="4">
        <v>0</v>
      </c>
      <c r="E22" s="5">
        <v>29</v>
      </c>
      <c r="F22" s="5">
        <v>75</v>
      </c>
      <c r="G22" s="5">
        <v>2</v>
      </c>
      <c r="H22" s="5">
        <v>7</v>
      </c>
      <c r="I22" s="3">
        <v>180</v>
      </c>
    </row>
    <row r="23" spans="1:9" ht="12.75">
      <c r="A23" s="2">
        <v>20</v>
      </c>
      <c r="B23" s="3">
        <v>1.68</v>
      </c>
      <c r="C23" s="1" t="s">
        <v>9</v>
      </c>
      <c r="D23" s="4">
        <v>0</v>
      </c>
      <c r="E23" s="5">
        <v>16</v>
      </c>
      <c r="F23" s="5">
        <v>60</v>
      </c>
      <c r="G23" s="5">
        <v>1</v>
      </c>
      <c r="H23" s="5">
        <v>7</v>
      </c>
      <c r="I23" s="3">
        <v>0</v>
      </c>
    </row>
    <row r="24" spans="1:9" ht="12.75">
      <c r="A24" s="2">
        <v>21</v>
      </c>
      <c r="B24" s="3">
        <v>1.75</v>
      </c>
      <c r="C24" s="1" t="s">
        <v>9</v>
      </c>
      <c r="D24" s="4">
        <v>0</v>
      </c>
      <c r="E24" s="5">
        <v>17</v>
      </c>
      <c r="F24" s="5">
        <v>67</v>
      </c>
      <c r="G24" s="5">
        <v>7</v>
      </c>
      <c r="H24" s="5">
        <v>7</v>
      </c>
      <c r="I24" s="3">
        <v>22</v>
      </c>
    </row>
    <row r="25" spans="1:9" ht="12.75">
      <c r="A25" s="2">
        <v>22</v>
      </c>
      <c r="B25" s="3">
        <v>1.6</v>
      </c>
      <c r="C25" s="1" t="s">
        <v>9</v>
      </c>
      <c r="D25" s="4">
        <v>0</v>
      </c>
      <c r="E25" s="5">
        <v>19</v>
      </c>
      <c r="F25" s="5">
        <v>68</v>
      </c>
      <c r="G25" s="5">
        <v>1</v>
      </c>
      <c r="H25" s="5">
        <v>5</v>
      </c>
      <c r="I25" s="3">
        <v>1</v>
      </c>
    </row>
    <row r="26" spans="1:9" ht="12.75">
      <c r="A26" s="2">
        <v>23</v>
      </c>
      <c r="B26" s="3">
        <v>1.82</v>
      </c>
      <c r="C26" s="1" t="s">
        <v>9</v>
      </c>
      <c r="D26" s="4">
        <v>0</v>
      </c>
      <c r="E26" s="5">
        <v>18</v>
      </c>
      <c r="F26" s="5">
        <v>83</v>
      </c>
      <c r="G26" s="5">
        <v>0</v>
      </c>
      <c r="H26" s="5">
        <v>7</v>
      </c>
      <c r="I26" s="3">
        <v>20.7</v>
      </c>
    </row>
    <row r="27" spans="1:9" ht="12.75">
      <c r="A27" s="2">
        <v>24</v>
      </c>
      <c r="B27" s="3">
        <v>1.74</v>
      </c>
      <c r="C27" s="1" t="s">
        <v>9</v>
      </c>
      <c r="D27" s="4">
        <v>0</v>
      </c>
      <c r="E27" s="5">
        <v>23</v>
      </c>
      <c r="F27" s="5">
        <v>85</v>
      </c>
      <c r="G27" s="5">
        <v>2</v>
      </c>
      <c r="H27" s="5">
        <v>5</v>
      </c>
      <c r="I27" s="3">
        <v>150</v>
      </c>
    </row>
    <row r="28" spans="1:9" ht="12.75">
      <c r="A28" s="2">
        <v>25</v>
      </c>
      <c r="B28" s="3">
        <v>1.86</v>
      </c>
      <c r="C28" s="1" t="s">
        <v>9</v>
      </c>
      <c r="D28" s="4">
        <v>0</v>
      </c>
      <c r="E28" s="5">
        <v>19</v>
      </c>
      <c r="F28" s="5">
        <v>75</v>
      </c>
      <c r="G28" s="5">
        <v>0</v>
      </c>
      <c r="H28" s="5">
        <v>7</v>
      </c>
      <c r="I28" s="3">
        <v>25</v>
      </c>
    </row>
    <row r="29" spans="1:9" ht="12.75">
      <c r="A29" s="2">
        <v>26</v>
      </c>
      <c r="B29" s="3">
        <v>1.75</v>
      </c>
      <c r="C29" s="1" t="s">
        <v>9</v>
      </c>
      <c r="D29" s="4">
        <v>0</v>
      </c>
      <c r="E29" s="5">
        <v>19</v>
      </c>
      <c r="F29" s="5">
        <v>52</v>
      </c>
      <c r="G29" s="5">
        <v>1</v>
      </c>
      <c r="H29" s="5">
        <v>7</v>
      </c>
      <c r="I29" s="3">
        <v>22.1</v>
      </c>
    </row>
    <row r="30" spans="1:9" ht="12.75">
      <c r="A30" s="5">
        <v>27</v>
      </c>
      <c r="B30" s="3">
        <v>1.6</v>
      </c>
      <c r="C30" s="1" t="s">
        <v>10</v>
      </c>
      <c r="D30" s="4">
        <v>1</v>
      </c>
      <c r="E30" s="5">
        <v>25</v>
      </c>
      <c r="F30" s="5">
        <v>60</v>
      </c>
      <c r="G30" s="5">
        <v>1</v>
      </c>
      <c r="H30" s="5">
        <v>5</v>
      </c>
      <c r="I30" s="3">
        <v>62.8</v>
      </c>
    </row>
    <row r="31" spans="1:9" ht="12.75">
      <c r="A31" s="5">
        <v>28</v>
      </c>
      <c r="B31" s="3">
        <v>1.78</v>
      </c>
      <c r="C31" s="1" t="s">
        <v>9</v>
      </c>
      <c r="D31" s="4">
        <v>0</v>
      </c>
      <c r="E31" s="5">
        <v>18</v>
      </c>
      <c r="F31" s="5">
        <v>75</v>
      </c>
      <c r="G31" s="5">
        <v>3</v>
      </c>
      <c r="H31" s="5">
        <v>3</v>
      </c>
      <c r="I31" s="3">
        <v>18</v>
      </c>
    </row>
    <row r="32" spans="1:9" ht="12.75">
      <c r="A32" s="5">
        <v>29</v>
      </c>
      <c r="B32" s="3">
        <v>1.72</v>
      </c>
      <c r="C32" s="1" t="s">
        <v>9</v>
      </c>
      <c r="D32" s="4">
        <v>0</v>
      </c>
      <c r="E32" s="5">
        <v>18</v>
      </c>
      <c r="F32" s="5">
        <v>65</v>
      </c>
      <c r="G32" s="5">
        <v>1</v>
      </c>
      <c r="H32" s="5">
        <v>6</v>
      </c>
      <c r="I32" s="3">
        <v>20</v>
      </c>
    </row>
    <row r="33" spans="1:9" ht="12.75">
      <c r="A33" s="2">
        <v>30</v>
      </c>
      <c r="B33" s="3">
        <v>1.95</v>
      </c>
      <c r="C33" s="1" t="s">
        <v>9</v>
      </c>
      <c r="D33" s="4">
        <v>0</v>
      </c>
      <c r="E33" s="5">
        <v>18</v>
      </c>
      <c r="F33" s="5">
        <v>73</v>
      </c>
      <c r="G33" s="5">
        <v>1</v>
      </c>
      <c r="H33" s="5">
        <v>6</v>
      </c>
      <c r="I33" s="3">
        <v>30</v>
      </c>
    </row>
    <row r="34" spans="1:9" ht="12.75">
      <c r="A34" s="2">
        <v>31</v>
      </c>
      <c r="B34" s="3">
        <v>1.8</v>
      </c>
      <c r="C34" s="1" t="s">
        <v>9</v>
      </c>
      <c r="D34" s="4">
        <v>0</v>
      </c>
      <c r="E34" s="5">
        <v>19</v>
      </c>
      <c r="F34" s="5">
        <v>80</v>
      </c>
      <c r="G34" s="5">
        <v>2</v>
      </c>
      <c r="H34" s="5">
        <v>7</v>
      </c>
      <c r="I34" s="3">
        <v>8</v>
      </c>
    </row>
    <row r="35" spans="1:9" ht="12.75">
      <c r="A35" s="6">
        <v>32</v>
      </c>
      <c r="B35" s="18">
        <v>1.89</v>
      </c>
      <c r="C35" s="7" t="s">
        <v>9</v>
      </c>
      <c r="D35" s="19">
        <v>0</v>
      </c>
      <c r="E35" s="20">
        <v>20</v>
      </c>
      <c r="F35" s="20">
        <v>89</v>
      </c>
      <c r="G35" s="20">
        <v>1</v>
      </c>
      <c r="H35" s="20">
        <v>7</v>
      </c>
      <c r="I35" s="18">
        <v>15</v>
      </c>
    </row>
    <row r="36" spans="1:9" ht="12.75">
      <c r="A36" s="2" t="s">
        <v>11</v>
      </c>
      <c r="B36" s="2">
        <f>COUNT(B4:B35)</f>
        <v>32</v>
      </c>
      <c r="D36" s="2">
        <f>COUNT(D4:D35)</f>
        <v>32</v>
      </c>
      <c r="E36" s="2">
        <f>COUNT(E4:E35)</f>
        <v>32</v>
      </c>
      <c r="F36" s="2">
        <f>COUNT(F4:F35)</f>
        <v>32</v>
      </c>
      <c r="G36" s="2">
        <f>COUNT(G4:G35)</f>
        <v>32</v>
      </c>
      <c r="I36" s="2">
        <f>COUNT(I4:I35)</f>
        <v>32</v>
      </c>
    </row>
    <row r="37" spans="1:9" ht="12.75">
      <c r="A37" t="s">
        <v>12</v>
      </c>
      <c r="B37" s="11">
        <f>SUM(B4:B35)</f>
        <v>56.38</v>
      </c>
      <c r="C37"/>
      <c r="D37" s="12">
        <f>SUM(D4:D35)</f>
        <v>4</v>
      </c>
      <c r="E37" s="11">
        <f>SUM(E4:E35)</f>
        <v>637</v>
      </c>
      <c r="F37" s="11">
        <f>SUM(F4:F35)</f>
        <v>2296</v>
      </c>
      <c r="G37" s="11">
        <f>SUM(G4:G35)</f>
        <v>53</v>
      </c>
      <c r="I37" s="11">
        <f>SUM(I4:I35)</f>
        <v>1432.6999999999998</v>
      </c>
    </row>
    <row r="38" spans="1:9" ht="12.75">
      <c r="A38" t="s">
        <v>13</v>
      </c>
      <c r="B38" s="11">
        <f>AVERAGE(B4:B35)</f>
        <v>1.761875</v>
      </c>
      <c r="C38"/>
      <c r="D38" s="11">
        <f>AVERAGE(D4:D35)</f>
        <v>0.125</v>
      </c>
      <c r="E38" s="11">
        <f>AVERAGE(E4:E35)</f>
        <v>19.90625</v>
      </c>
      <c r="F38" s="11">
        <f>AVERAGE(F4:F35)</f>
        <v>71.75</v>
      </c>
      <c r="G38" s="11">
        <f>AVERAGE(G4:G35)</f>
        <v>1.65625</v>
      </c>
      <c r="I38" s="11">
        <f>AVERAGE(I4:I35)</f>
        <v>44.771874999999994</v>
      </c>
    </row>
    <row r="39" spans="1:9" ht="12.75">
      <c r="A39" t="s">
        <v>14</v>
      </c>
      <c r="B39" s="11">
        <f>MIN(B4:B35)</f>
        <v>1.6</v>
      </c>
      <c r="C39"/>
      <c r="D39" s="11"/>
      <c r="E39" s="11">
        <f>MIN(E4:E35)</f>
        <v>16</v>
      </c>
      <c r="F39" s="11">
        <f>MIN(F4:F35)</f>
        <v>50</v>
      </c>
      <c r="G39" s="11">
        <f>MIN(G4:G35)</f>
        <v>0</v>
      </c>
      <c r="I39" s="11">
        <f>MIN(I4:I35)</f>
        <v>0</v>
      </c>
    </row>
    <row r="40" spans="1:9" ht="12.75">
      <c r="A40" t="s">
        <v>15</v>
      </c>
      <c r="B40" s="11">
        <f>QUARTILE(B4:B35,1)</f>
        <v>1.7125</v>
      </c>
      <c r="C40"/>
      <c r="D40" s="11"/>
      <c r="E40" s="11">
        <f>QUARTILE(E4:E35,1)</f>
        <v>18</v>
      </c>
      <c r="F40" s="11">
        <f>QUARTILE(F4:F35,1)</f>
        <v>60</v>
      </c>
      <c r="G40" s="11">
        <f>QUARTILE(G4:G35,1)</f>
        <v>1</v>
      </c>
      <c r="I40" s="11">
        <f>QUARTILE(I4:I35,1)</f>
        <v>12.25</v>
      </c>
    </row>
    <row r="41" spans="1:9" ht="12.75">
      <c r="A41" t="s">
        <v>16</v>
      </c>
      <c r="B41" s="11">
        <f>MEDIAN(B4:B35)</f>
        <v>1.75</v>
      </c>
      <c r="C41"/>
      <c r="D41" s="11"/>
      <c r="E41" s="11">
        <f>MEDIAN(E4:E35)</f>
        <v>18.5</v>
      </c>
      <c r="F41" s="11">
        <f>MEDIAN(F4:F35)</f>
        <v>72.5</v>
      </c>
      <c r="G41" s="11">
        <f>MEDIAN(G4:G35)</f>
        <v>1</v>
      </c>
      <c r="I41" s="11">
        <f>MEDIAN(I4:I35)</f>
        <v>21.35</v>
      </c>
    </row>
    <row r="42" spans="1:9" ht="12.75">
      <c r="A42" t="s">
        <v>17</v>
      </c>
      <c r="B42" s="11">
        <f>QUARTILE(B4:B35,3)</f>
        <v>1.82</v>
      </c>
      <c r="C42"/>
      <c r="D42" s="11"/>
      <c r="E42" s="11">
        <f>QUARTILE(E4:E35,3)</f>
        <v>22</v>
      </c>
      <c r="F42" s="11">
        <f>QUARTILE(F4:F35,3)</f>
        <v>83.5</v>
      </c>
      <c r="G42" s="11">
        <f>QUARTILE(G4:G35,3)</f>
        <v>2</v>
      </c>
      <c r="I42" s="11">
        <f>QUARTILE(I4:I35,3)</f>
        <v>58</v>
      </c>
    </row>
    <row r="43" spans="1:9" ht="12.75">
      <c r="A43" t="s">
        <v>18</v>
      </c>
      <c r="B43" s="11">
        <f>MAX(B4:B35)</f>
        <v>1.95</v>
      </c>
      <c r="C43"/>
      <c r="D43" s="11"/>
      <c r="E43" s="11">
        <f>MAX(E4:E35)</f>
        <v>29</v>
      </c>
      <c r="F43" s="11">
        <f>MAX(F4:F35)</f>
        <v>98</v>
      </c>
      <c r="G43" s="11">
        <f>MAX(G4:G35)</f>
        <v>10</v>
      </c>
      <c r="I43" s="11">
        <f>MAX(I4:I35)</f>
        <v>220</v>
      </c>
    </row>
    <row r="44" spans="1:9" ht="12.75">
      <c r="A44" t="s">
        <v>19</v>
      </c>
      <c r="B44" s="13">
        <f>VARP(B4:B35)</f>
        <v>0.0068402343749993655</v>
      </c>
      <c r="C44"/>
      <c r="D44" s="14">
        <f>VARP(D4:D35)</f>
        <v>0.109375</v>
      </c>
      <c r="E44" s="14">
        <f>VARP(E4:E35)</f>
        <v>9.9599609375</v>
      </c>
      <c r="F44" s="14">
        <f>VARP(F4:F35)</f>
        <v>175.0625</v>
      </c>
      <c r="G44" s="14">
        <f>VARP(G4:G35)</f>
        <v>3.9755859375</v>
      </c>
      <c r="I44" s="14">
        <f>VARP(I4:I35)</f>
        <v>3509.6088964843752</v>
      </c>
    </row>
    <row r="45" spans="1:9" ht="12.75">
      <c r="A45" s="6" t="s">
        <v>20</v>
      </c>
      <c r="B45" s="15">
        <f>STDEVP(B4:B35)</f>
        <v>0.08270570944620066</v>
      </c>
      <c r="C45" s="6"/>
      <c r="D45" s="16">
        <f>STDEVP(D4:D35)</f>
        <v>0.33071891388307384</v>
      </c>
      <c r="E45" s="16">
        <f>STDEVP(E4:E35)</f>
        <v>3.155940578892448</v>
      </c>
      <c r="F45" s="16">
        <f>STDEVP(F4:F35)</f>
        <v>13.231118622399242</v>
      </c>
      <c r="G45" s="16">
        <f>STDEVP(G4:G35)</f>
        <v>1.9938871426186588</v>
      </c>
      <c r="H45" s="6"/>
      <c r="I45" s="16">
        <f>STDEVP(I4:I35)</f>
        <v>59.24195216638607</v>
      </c>
    </row>
  </sheetData>
  <sheetProtection/>
  <mergeCells count="1">
    <mergeCell ref="A1:I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User</cp:lastModifiedBy>
  <cp:lastPrinted>2009-08-04T11:51:33Z</cp:lastPrinted>
  <dcterms:created xsi:type="dcterms:W3CDTF">2004-08-02T20:22:49Z</dcterms:created>
  <dcterms:modified xsi:type="dcterms:W3CDTF">2009-08-06T13:46:59Z</dcterms:modified>
  <cp:category/>
  <cp:version/>
  <cp:contentType/>
  <cp:contentStatus/>
</cp:coreProperties>
</file>