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120" windowHeight="8625" activeTab="0"/>
  </bookViews>
  <sheets>
    <sheet name="aula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<sst xmlns="http://schemas.openxmlformats.org/spreadsheetml/2006/main" count="43" uniqueCount="22">
  <si>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Média</t>
  </si>
  <si>
    <t>Mediana</t>
  </si>
  <si>
    <t>FA</t>
  </si>
  <si>
    <t>FR</t>
  </si>
  <si>
    <t>%</t>
  </si>
  <si>
    <t>Ak</t>
  </si>
  <si>
    <t>Q1</t>
  </si>
  <si>
    <t>Q3</t>
  </si>
  <si>
    <t>DesvPad</t>
  </si>
  <si>
    <t>Peso</t>
  </si>
  <si>
    <t>Min</t>
  </si>
  <si>
    <t>Max</t>
  </si>
  <si>
    <t>AT</t>
  </si>
  <si>
    <t>K</t>
  </si>
  <si>
    <t>Classes</t>
  </si>
  <si>
    <t>df</t>
  </si>
  <si>
    <t>Dinheiro</t>
  </si>
  <si>
    <t>DI</t>
  </si>
  <si>
    <t>1,5xDI</t>
  </si>
  <si>
    <t>LS</t>
  </si>
  <si>
    <t>LI</t>
  </si>
  <si>
    <t>Barbetta - Exemplo3.2:Tempo de carga (em segundos) de um aplicativo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</si>
</sst>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"/>
    <numFmt numFmtId="178" formatCode="0.0000"/>
    <numFmt numFmtId="179" formatCode="0.0%"/>
    <numFmt numFmtId="180" formatCode="0.00000"/>
    <numFmt numFmtId="181" formatCode="0.000000"/>
    <numFmt numFmtId="182" formatCode="0.0000000"/>
    <numFmt numFmtId="183" formatCode="0.000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</cols>
  <sheetData>
    <row r="2" ht="12.75">
      <c r="C2" t="s">
        <v>9</v>
      </c>
    </row>
    <row r="3" spans="3:5" ht="12.75">
      <c r="C3" s="3" t="s">
        <v>10</v>
      </c>
      <c r="D3" s="3" t="s">
        <v>11</v>
      </c>
      <c r="E3" s="3" t="s">
        <v>12</v>
      </c>
    </row>
    <row r="4" spans="3:5" ht="12.75">
      <c r="C4">
        <v>50</v>
      </c>
      <c r="D4">
        <v>100</v>
      </c>
      <c r="E4">
        <f>D4-C4</f>
        <v>50</v>
      </c>
    </row>
    <row r="5" spans="3:6" ht="12.75">
      <c r="C5" t="s">
        <v>13</v>
      </c>
      <c r="D5">
        <v>5</v>
      </c>
      <c r="E5" t="s">
        <v>5</v>
      </c>
      <c r="F5">
        <f>E4/D5</f>
        <v>10</v>
      </c>
    </row>
    <row r="6" spans="3:8" ht="12.75">
      <c r="C6" s="8" t="s">
        <v>14</v>
      </c>
      <c r="D6" s="8"/>
      <c r="E6" s="3" t="s">
        <v>2</v>
      </c>
      <c r="F6" s="3" t="s">
        <v>3</v>
      </c>
      <c r="G6" s="3" t="s">
        <v>4</v>
      </c>
      <c r="H6" s="3" t="s">
        <v>15</v>
      </c>
    </row>
    <row r="7" spans="3:8" ht="12.75">
      <c r="C7" s="4">
        <v>50</v>
      </c>
      <c r="D7">
        <f>C7+$F$5</f>
        <v>60</v>
      </c>
      <c r="E7">
        <v>5</v>
      </c>
      <c r="F7" s="2">
        <f>E7/$E$12</f>
        <v>0.125</v>
      </c>
      <c r="G7" s="1">
        <f>F7*100</f>
        <v>12.5</v>
      </c>
      <c r="H7" s="2">
        <f>F7/$F$5</f>
        <v>0.0125</v>
      </c>
    </row>
    <row r="8" spans="3:8" ht="12.75">
      <c r="C8" s="4">
        <f aca="true" t="shared" si="0" ref="C8:D11">C7+$F$5</f>
        <v>60</v>
      </c>
      <c r="D8">
        <f t="shared" si="0"/>
        <v>70</v>
      </c>
      <c r="E8">
        <v>18</v>
      </c>
      <c r="F8" s="2">
        <f>E8/$E$12</f>
        <v>0.45</v>
      </c>
      <c r="G8" s="1">
        <f>F8*100</f>
        <v>45</v>
      </c>
      <c r="H8" s="2">
        <f>F8/$F$5</f>
        <v>0.045</v>
      </c>
    </row>
    <row r="9" spans="3:8" ht="12.75">
      <c r="C9" s="4">
        <f t="shared" si="0"/>
        <v>70</v>
      </c>
      <c r="D9">
        <f t="shared" si="0"/>
        <v>80</v>
      </c>
      <c r="E9">
        <v>12</v>
      </c>
      <c r="F9" s="2">
        <f>E9/$E$12</f>
        <v>0.3</v>
      </c>
      <c r="G9" s="1">
        <f>F9*100</f>
        <v>30</v>
      </c>
      <c r="H9" s="2">
        <f>F9/$F$5</f>
        <v>0.03</v>
      </c>
    </row>
    <row r="10" spans="3:8" ht="12.75">
      <c r="C10" s="4">
        <f t="shared" si="0"/>
        <v>80</v>
      </c>
      <c r="D10">
        <f t="shared" si="0"/>
        <v>90</v>
      </c>
      <c r="E10">
        <v>2</v>
      </c>
      <c r="F10" s="2">
        <f>E10/$E$12</f>
        <v>0.05</v>
      </c>
      <c r="G10" s="1">
        <f>F10*100</f>
        <v>5</v>
      </c>
      <c r="H10" s="2">
        <f>F10/$F$5</f>
        <v>0.005</v>
      </c>
    </row>
    <row r="11" spans="3:8" ht="12.75">
      <c r="C11" s="4">
        <f t="shared" si="0"/>
        <v>90</v>
      </c>
      <c r="D11" s="4">
        <f t="shared" si="0"/>
        <v>100</v>
      </c>
      <c r="E11">
        <v>3</v>
      </c>
      <c r="F11" s="2">
        <f>E11/$E$12</f>
        <v>0.075</v>
      </c>
      <c r="G11" s="1">
        <f>F11*100</f>
        <v>7.5</v>
      </c>
      <c r="H11" s="2">
        <f>F11/$F$5</f>
        <v>0.0075</v>
      </c>
    </row>
    <row r="12" spans="5:7" ht="12.75">
      <c r="E12">
        <f>SUM(E7:E11)</f>
        <v>40</v>
      </c>
      <c r="F12">
        <f>SUM(F7:F11)</f>
        <v>1</v>
      </c>
      <c r="G12">
        <f>SUM(G7:G11)</f>
        <v>100</v>
      </c>
    </row>
    <row r="14" ht="12.75">
      <c r="C14" t="s">
        <v>16</v>
      </c>
    </row>
    <row r="15" spans="3:5" ht="12.75">
      <c r="C15" s="3" t="s">
        <v>10</v>
      </c>
      <c r="D15" s="3" t="s">
        <v>11</v>
      </c>
      <c r="E15" s="3" t="s">
        <v>12</v>
      </c>
    </row>
    <row r="16" spans="3:5" ht="12.75">
      <c r="C16">
        <v>5</v>
      </c>
      <c r="D16">
        <v>75</v>
      </c>
      <c r="E16">
        <f>D16-C16</f>
        <v>70</v>
      </c>
    </row>
    <row r="17" spans="3:6" ht="12.75">
      <c r="C17" t="s">
        <v>13</v>
      </c>
      <c r="D17">
        <v>5</v>
      </c>
      <c r="E17" t="s">
        <v>5</v>
      </c>
      <c r="F17">
        <f>E16/D17</f>
        <v>14</v>
      </c>
    </row>
    <row r="18" spans="3:8" ht="12.75">
      <c r="C18" s="8" t="s">
        <v>14</v>
      </c>
      <c r="D18" s="8"/>
      <c r="E18" s="3" t="s">
        <v>2</v>
      </c>
      <c r="F18" s="3" t="s">
        <v>3</v>
      </c>
      <c r="G18" s="3" t="s">
        <v>4</v>
      </c>
      <c r="H18" s="3" t="s">
        <v>15</v>
      </c>
    </row>
    <row r="19" spans="3:8" ht="12.75">
      <c r="C19" s="4">
        <v>5</v>
      </c>
      <c r="D19">
        <f>C19+$F$17</f>
        <v>19</v>
      </c>
      <c r="E19">
        <v>14</v>
      </c>
      <c r="F19" s="2">
        <f>E19/$E$12</f>
        <v>0.35</v>
      </c>
      <c r="G19" s="1">
        <f>F19*100</f>
        <v>35</v>
      </c>
      <c r="H19" s="2">
        <f>F19/$F$5</f>
        <v>0.034999999999999996</v>
      </c>
    </row>
    <row r="20" spans="3:8" ht="12.75">
      <c r="C20" s="4">
        <f aca="true" t="shared" si="1" ref="C20:D23">C19+$F$17</f>
        <v>19</v>
      </c>
      <c r="D20" s="4">
        <f t="shared" si="1"/>
        <v>33</v>
      </c>
      <c r="E20">
        <v>7</v>
      </c>
      <c r="F20" s="2">
        <f>E20/$E$12</f>
        <v>0.175</v>
      </c>
      <c r="G20" s="1">
        <f>F20*100</f>
        <v>17.5</v>
      </c>
      <c r="H20" s="2">
        <f>F20/$F$5</f>
        <v>0.017499999999999998</v>
      </c>
    </row>
    <row r="21" spans="3:8" ht="12.75">
      <c r="C21" s="4">
        <f t="shared" si="1"/>
        <v>33</v>
      </c>
      <c r="D21" s="4">
        <f t="shared" si="1"/>
        <v>47</v>
      </c>
      <c r="E21">
        <v>7</v>
      </c>
      <c r="F21" s="2">
        <f>E21/$E$12</f>
        <v>0.175</v>
      </c>
      <c r="G21" s="1">
        <f>F21*100</f>
        <v>17.5</v>
      </c>
      <c r="H21" s="2">
        <f>F21/$F$5</f>
        <v>0.017499999999999998</v>
      </c>
    </row>
    <row r="22" spans="3:8" ht="12.75">
      <c r="C22" s="4">
        <f t="shared" si="1"/>
        <v>47</v>
      </c>
      <c r="D22" s="4">
        <f t="shared" si="1"/>
        <v>61</v>
      </c>
      <c r="E22">
        <v>10</v>
      </c>
      <c r="F22" s="2">
        <f>E22/$E$12</f>
        <v>0.25</v>
      </c>
      <c r="G22" s="1">
        <f>F22*100</f>
        <v>25</v>
      </c>
      <c r="H22" s="2">
        <f>F22/$F$5</f>
        <v>0.025</v>
      </c>
    </row>
    <row r="23" spans="3:8" ht="12.75">
      <c r="C23" s="4">
        <f t="shared" si="1"/>
        <v>61</v>
      </c>
      <c r="D23" s="4">
        <f t="shared" si="1"/>
        <v>75</v>
      </c>
      <c r="E23">
        <v>2</v>
      </c>
      <c r="F23" s="2">
        <f>E23/$E$12</f>
        <v>0.05</v>
      </c>
      <c r="G23" s="1">
        <f>F23*100</f>
        <v>5</v>
      </c>
      <c r="H23" s="2">
        <f>F23/$F$5</f>
        <v>0.005</v>
      </c>
    </row>
    <row r="24" spans="5:7" ht="12.75">
      <c r="E24">
        <f>SUM(E19:E23)</f>
        <v>40</v>
      </c>
      <c r="F24">
        <f>SUM(F19:F23)</f>
        <v>1</v>
      </c>
      <c r="G24">
        <f>SUM(G19:G23)</f>
        <v>100</v>
      </c>
    </row>
    <row r="25" spans="3:9" ht="12.75">
      <c r="C25" s="8" t="s">
        <v>21</v>
      </c>
      <c r="D25" s="8"/>
      <c r="E25" s="8"/>
      <c r="F25" s="8"/>
      <c r="G25" s="8"/>
      <c r="H25" s="8"/>
      <c r="I25" s="8"/>
    </row>
    <row r="26" spans="3:10" ht="12.75">
      <c r="C26">
        <v>4.7</v>
      </c>
      <c r="D26">
        <v>5.1</v>
      </c>
      <c r="E26">
        <v>5.7</v>
      </c>
      <c r="F26">
        <v>6.3</v>
      </c>
      <c r="G26">
        <v>7.3</v>
      </c>
      <c r="I26" s="6" t="s">
        <v>0</v>
      </c>
      <c r="J26" s="5">
        <f>AVERAGE(C26:G35)</f>
        <v>6.366000000000002</v>
      </c>
    </row>
    <row r="27" spans="3:10" ht="12.75">
      <c r="C27">
        <v>4.8</v>
      </c>
      <c r="D27">
        <v>5.1</v>
      </c>
      <c r="E27">
        <v>5.7</v>
      </c>
      <c r="F27">
        <v>6.3</v>
      </c>
      <c r="G27">
        <v>7.3</v>
      </c>
      <c r="I27" s="6" t="s">
        <v>8</v>
      </c>
      <c r="J27" s="5">
        <f>STDEVP(C26:G35)</f>
        <v>1.6669265130772757</v>
      </c>
    </row>
    <row r="28" spans="3:10" ht="12.75">
      <c r="C28">
        <v>4.8</v>
      </c>
      <c r="D28">
        <v>5.2</v>
      </c>
      <c r="E28">
        <v>5.7</v>
      </c>
      <c r="F28">
        <v>6.4</v>
      </c>
      <c r="G28">
        <v>8.2</v>
      </c>
      <c r="I28" s="6" t="s">
        <v>6</v>
      </c>
      <c r="J28">
        <v>5.2</v>
      </c>
    </row>
    <row r="29" spans="3:10" ht="12.75">
      <c r="C29">
        <v>4.9</v>
      </c>
      <c r="D29">
        <v>5.3</v>
      </c>
      <c r="E29">
        <v>5.7</v>
      </c>
      <c r="F29">
        <v>6.5</v>
      </c>
      <c r="G29">
        <v>8.2</v>
      </c>
      <c r="I29" s="6" t="s">
        <v>1</v>
      </c>
      <c r="J29">
        <f>(E30+E31)/2</f>
        <v>5.95</v>
      </c>
    </row>
    <row r="30" spans="3:10" ht="12.75">
      <c r="C30">
        <v>4.9</v>
      </c>
      <c r="D30">
        <v>5.4</v>
      </c>
      <c r="E30">
        <v>5.9</v>
      </c>
      <c r="F30">
        <v>6.7</v>
      </c>
      <c r="G30">
        <v>8.3</v>
      </c>
      <c r="I30" s="6" t="s">
        <v>7</v>
      </c>
      <c r="J30">
        <v>6.9</v>
      </c>
    </row>
    <row r="31" spans="3:10" ht="12.75">
      <c r="C31">
        <v>4.9</v>
      </c>
      <c r="D31">
        <v>5.4</v>
      </c>
      <c r="E31" s="5">
        <v>6</v>
      </c>
      <c r="F31">
        <v>6.8</v>
      </c>
      <c r="G31">
        <v>8.4</v>
      </c>
      <c r="I31" s="6" t="s">
        <v>17</v>
      </c>
      <c r="J31">
        <f>J30-J28</f>
        <v>1.7000000000000002</v>
      </c>
    </row>
    <row r="32" spans="3:10" ht="12.75">
      <c r="C32">
        <v>4.9</v>
      </c>
      <c r="D32">
        <v>5.4</v>
      </c>
      <c r="E32" s="5">
        <v>6</v>
      </c>
      <c r="F32">
        <v>6.8</v>
      </c>
      <c r="G32">
        <v>8.9</v>
      </c>
      <c r="I32" s="6" t="s">
        <v>18</v>
      </c>
      <c r="J32">
        <f>1.5*J31</f>
        <v>2.5500000000000003</v>
      </c>
    </row>
    <row r="33" spans="3:10" ht="12.75">
      <c r="C33" s="5">
        <v>5</v>
      </c>
      <c r="D33">
        <v>5.5</v>
      </c>
      <c r="E33">
        <v>6.2</v>
      </c>
      <c r="F33">
        <v>6.9</v>
      </c>
      <c r="G33">
        <v>9.1</v>
      </c>
      <c r="I33" s="6" t="s">
        <v>19</v>
      </c>
      <c r="J33">
        <f>J30+J32</f>
        <v>9.450000000000001</v>
      </c>
    </row>
    <row r="34" spans="3:10" ht="12.75">
      <c r="C34" s="5">
        <v>5</v>
      </c>
      <c r="D34">
        <v>5.6</v>
      </c>
      <c r="E34">
        <v>6.2</v>
      </c>
      <c r="F34" s="5">
        <v>7</v>
      </c>
      <c r="G34">
        <v>9.9</v>
      </c>
      <c r="I34" s="6" t="s">
        <v>20</v>
      </c>
      <c r="J34">
        <f>J28-J32</f>
        <v>2.65</v>
      </c>
    </row>
    <row r="35" spans="3:7" ht="12.75">
      <c r="C35" s="5">
        <v>5</v>
      </c>
      <c r="D35">
        <v>5.6</v>
      </c>
      <c r="E35">
        <v>6.2</v>
      </c>
      <c r="F35">
        <v>7.1</v>
      </c>
      <c r="G35">
        <v>14.1</v>
      </c>
    </row>
    <row r="37" spans="3:10" ht="12.75">
      <c r="C37" t="s">
        <v>10</v>
      </c>
      <c r="D37">
        <v>4.7</v>
      </c>
      <c r="E37" s="8" t="s">
        <v>14</v>
      </c>
      <c r="F37" s="8"/>
      <c r="G37" s="3" t="s">
        <v>2</v>
      </c>
      <c r="H37" s="3" t="s">
        <v>3</v>
      </c>
      <c r="I37" s="3" t="s">
        <v>4</v>
      </c>
      <c r="J37" s="3" t="s">
        <v>15</v>
      </c>
    </row>
    <row r="38" spans="3:10" ht="12.75">
      <c r="C38" t="s">
        <v>11</v>
      </c>
      <c r="D38">
        <v>14.1</v>
      </c>
      <c r="E38" s="7">
        <v>4.7</v>
      </c>
      <c r="F38">
        <f>E38+$D$42</f>
        <v>6.6</v>
      </c>
      <c r="G38">
        <v>34</v>
      </c>
      <c r="H38" s="2">
        <f>G38/$G$43</f>
        <v>0.68</v>
      </c>
      <c r="I38" s="1">
        <f>H38*100</f>
        <v>68</v>
      </c>
      <c r="J38" s="2">
        <f>H38/$D$42</f>
        <v>0.3578947368421053</v>
      </c>
    </row>
    <row r="39" spans="3:10" ht="12.75">
      <c r="C39" t="s">
        <v>12</v>
      </c>
      <c r="D39">
        <f>D38-D37</f>
        <v>9.399999999999999</v>
      </c>
      <c r="E39" s="4">
        <f aca="true" t="shared" si="2" ref="E39:F42">E38+$D$42</f>
        <v>6.6</v>
      </c>
      <c r="F39">
        <f t="shared" si="2"/>
        <v>8.5</v>
      </c>
      <c r="G39">
        <v>12</v>
      </c>
      <c r="H39" s="2">
        <f>G39/$G$43</f>
        <v>0.24</v>
      </c>
      <c r="I39" s="1">
        <f>H39*100</f>
        <v>24</v>
      </c>
      <c r="J39" s="2">
        <f>H39/$D$42</f>
        <v>0.12631578947368421</v>
      </c>
    </row>
    <row r="40" spans="3:10" ht="12.75">
      <c r="C40" t="s">
        <v>13</v>
      </c>
      <c r="D40">
        <v>5</v>
      </c>
      <c r="E40" s="4">
        <f t="shared" si="2"/>
        <v>8.5</v>
      </c>
      <c r="F40">
        <f t="shared" si="2"/>
        <v>10.4</v>
      </c>
      <c r="G40">
        <v>3</v>
      </c>
      <c r="H40" s="2">
        <f>G40/$G$43</f>
        <v>0.06</v>
      </c>
      <c r="I40" s="1">
        <f>H40*100</f>
        <v>6</v>
      </c>
      <c r="J40" s="2">
        <f>H40/$D$42</f>
        <v>0.031578947368421054</v>
      </c>
    </row>
    <row r="41" spans="3:10" ht="12.75">
      <c r="C41" t="s">
        <v>5</v>
      </c>
      <c r="D41">
        <f>D39/D40</f>
        <v>1.8799999999999997</v>
      </c>
      <c r="E41" s="4">
        <f t="shared" si="2"/>
        <v>10.4</v>
      </c>
      <c r="F41">
        <f t="shared" si="2"/>
        <v>12.3</v>
      </c>
      <c r="G41">
        <v>0</v>
      </c>
      <c r="H41" s="2">
        <f>G41/$G$43</f>
        <v>0</v>
      </c>
      <c r="I41" s="1">
        <f>H41*100</f>
        <v>0</v>
      </c>
      <c r="J41" s="2">
        <f>H41/$D$42</f>
        <v>0</v>
      </c>
    </row>
    <row r="42" spans="3:10" ht="12.75">
      <c r="C42" t="s">
        <v>5</v>
      </c>
      <c r="D42">
        <v>1.9</v>
      </c>
      <c r="E42" s="4">
        <f t="shared" si="2"/>
        <v>12.3</v>
      </c>
      <c r="F42">
        <f t="shared" si="2"/>
        <v>14.200000000000001</v>
      </c>
      <c r="G42">
        <v>1</v>
      </c>
      <c r="H42" s="2">
        <f>G42/$G$43</f>
        <v>0.02</v>
      </c>
      <c r="I42" s="1">
        <f>H42*100</f>
        <v>2</v>
      </c>
      <c r="J42" s="2">
        <f>H42/$D$42</f>
        <v>0.010526315789473686</v>
      </c>
    </row>
    <row r="43" spans="7:9" ht="12.75">
      <c r="G43">
        <f>SUM(G38:G42)</f>
        <v>50</v>
      </c>
      <c r="H43">
        <f>SUM(H38:H42)</f>
        <v>1</v>
      </c>
      <c r="I43">
        <f>SUM(I38:I42)</f>
        <v>100</v>
      </c>
    </row>
    <row r="44" spans="1:10" ht="12.75">
      <c r="A44" s="2"/>
      <c r="E44" s="4">
        <v>4.5</v>
      </c>
      <c r="F44">
        <v>5.5</v>
      </c>
      <c r="G44">
        <v>17</v>
      </c>
      <c r="H44" s="2">
        <f>G44/$G$49</f>
        <v>0.34</v>
      </c>
      <c r="I44" s="1">
        <f>H44*100</f>
        <v>34</v>
      </c>
      <c r="J44" s="2">
        <f>H44/1</f>
        <v>0.34</v>
      </c>
    </row>
    <row r="45" spans="1:10" ht="12.75">
      <c r="A45" s="1"/>
      <c r="E45" s="4">
        <v>5.5</v>
      </c>
      <c r="F45">
        <v>6.5</v>
      </c>
      <c r="G45">
        <v>16</v>
      </c>
      <c r="H45" s="2">
        <f>G45/$G$49</f>
        <v>0.32</v>
      </c>
      <c r="I45" s="1">
        <f>H45*100</f>
        <v>32</v>
      </c>
      <c r="J45" s="2">
        <f>H45/1</f>
        <v>0.32</v>
      </c>
    </row>
    <row r="46" spans="5:10" ht="12.75">
      <c r="E46" s="4">
        <v>6.5</v>
      </c>
      <c r="F46">
        <v>7.5</v>
      </c>
      <c r="G46">
        <v>9</v>
      </c>
      <c r="H46" s="2">
        <f>G46/$G$49</f>
        <v>0.18</v>
      </c>
      <c r="I46" s="1">
        <f>H46*100</f>
        <v>18</v>
      </c>
      <c r="J46" s="2">
        <f>H46/1</f>
        <v>0.18</v>
      </c>
    </row>
    <row r="47" spans="5:10" ht="12.75">
      <c r="E47" s="4">
        <v>7.5</v>
      </c>
      <c r="F47">
        <v>9.5</v>
      </c>
      <c r="G47">
        <v>6</v>
      </c>
      <c r="H47" s="2">
        <f>G47/$G$49</f>
        <v>0.12</v>
      </c>
      <c r="I47" s="1">
        <f>H47*100</f>
        <v>12</v>
      </c>
      <c r="J47" s="2">
        <f>H47/2</f>
        <v>0.06</v>
      </c>
    </row>
    <row r="48" spans="5:10" ht="12.75">
      <c r="E48" s="4">
        <v>9.5</v>
      </c>
      <c r="F48">
        <v>15</v>
      </c>
      <c r="G48">
        <v>2</v>
      </c>
      <c r="H48" s="2">
        <f>G48/$G$49</f>
        <v>0.04</v>
      </c>
      <c r="I48" s="1">
        <f>H48*100</f>
        <v>4</v>
      </c>
      <c r="J48" s="2">
        <f>H48/5.5</f>
        <v>0.007272727272727273</v>
      </c>
    </row>
    <row r="49" spans="7:9" ht="12.75">
      <c r="G49">
        <f>SUM(G44:G48)</f>
        <v>50</v>
      </c>
      <c r="H49">
        <f>SUM(H44:H48)</f>
        <v>1</v>
      </c>
      <c r="I49">
        <f>SUM(I44:I48)</f>
        <v>100</v>
      </c>
    </row>
  </sheetData>
  <sheetProtection/>
  <mergeCells count="4">
    <mergeCell ref="C6:D6"/>
    <mergeCell ref="C18:D18"/>
    <mergeCell ref="E37:F37"/>
    <mergeCell ref="C25:I2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User</cp:lastModifiedBy>
  <cp:lastPrinted>2010-03-08T11:20:44Z</cp:lastPrinted>
  <dcterms:created xsi:type="dcterms:W3CDTF">2004-08-02T20:22:49Z</dcterms:created>
  <dcterms:modified xsi:type="dcterms:W3CDTF">2010-03-19T17:18:49Z</dcterms:modified>
  <cp:category/>
  <cp:version/>
  <cp:contentType/>
  <cp:contentStatus/>
</cp:coreProperties>
</file>